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Диаграмма1" sheetId="2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I70" i="1" l="1"/>
  <c r="F165" i="1" l="1"/>
  <c r="I165" i="1"/>
  <c r="H165" i="1"/>
  <c r="G165" i="1"/>
  <c r="J165" i="1"/>
  <c r="J32" i="1"/>
  <c r="L165" i="1" l="1"/>
  <c r="J51" i="1" l="1"/>
  <c r="I5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81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43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32" i="1" s="1"/>
  <c r="I43" i="1" s="1"/>
  <c r="H13" i="1"/>
  <c r="H24" i="1" s="1"/>
  <c r="H32" i="1" s="1"/>
  <c r="H43" i="1" s="1"/>
  <c r="G13" i="1"/>
  <c r="F13" i="1"/>
  <c r="J157" i="1" l="1"/>
  <c r="L157" i="1"/>
  <c r="F157" i="1"/>
  <c r="G24" i="1"/>
  <c r="G32" i="1" s="1"/>
  <c r="G43" i="1" s="1"/>
  <c r="H157" i="1"/>
  <c r="H195" i="1"/>
  <c r="H62" i="1"/>
  <c r="L43" i="1"/>
  <c r="F43" i="1"/>
  <c r="F62" i="1"/>
  <c r="G62" i="1"/>
  <c r="I62" i="1"/>
  <c r="I196" i="1" s="1"/>
  <c r="J62" i="1"/>
  <c r="F24" i="1"/>
  <c r="L196" i="1" l="1"/>
  <c r="J196" i="1"/>
  <c r="G196" i="1"/>
  <c r="F196" i="1"/>
  <c r="H196" i="1"/>
</calcChain>
</file>

<file path=xl/sharedStrings.xml><?xml version="1.0" encoding="utf-8"?>
<sst xmlns="http://schemas.openxmlformats.org/spreadsheetml/2006/main" count="267" uniqueCount="92">
  <si>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</si>
  <si>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</si>
  <si>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</si>
  <si>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</si>
  <si>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</si>
  <si>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</si>
  <si>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</si>
  <si>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</si>
  <si>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</si>
  <si>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</si>
  <si>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</si>
  <si>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</si>
  <si>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</si>
  <si>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</si>
  <si>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</si>
  <si>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</si>
  <si>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</si>
  <si>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</si>
  <si>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</si>
  <si>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</si>
  <si>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</si>
  <si>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</si>
  <si>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</si>
  <si>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</si>
  <si>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</si>
  <si>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</si>
  <si>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</si>
  <si>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</si>
  <si>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</si>
  <si>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</si>
  <si>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</si>
  <si>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</si>
  <si>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</si>
  <si>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</si>
  <si>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</si>
  <si>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</si>
  <si>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</si>
  <si>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</si>
  <si>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</si>
  <si>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 сахаром</t>
  </si>
  <si>
    <t>Хлеб  пшеничный</t>
  </si>
  <si>
    <t>ПР</t>
  </si>
  <si>
    <t>Хлеб пшеничный</t>
  </si>
  <si>
    <t>Чай  с  лимоном</t>
  </si>
  <si>
    <t>2024-2025</t>
  </si>
  <si>
    <t>Плов  с  мясом</t>
  </si>
  <si>
    <t>Чай с сахаром</t>
  </si>
  <si>
    <t>Кондитерское  изделие  в ассортименте</t>
  </si>
  <si>
    <t>Винегрет с раст.маслом</t>
  </si>
  <si>
    <t>Каша  молочная  из пшена  и  риса</t>
  </si>
  <si>
    <t>Чай  с лимоном</t>
  </si>
  <si>
    <t>Батон пшеничный</t>
  </si>
  <si>
    <t>Сыр  порционно</t>
  </si>
  <si>
    <t>кондитерское  изделие  в ассортименте</t>
  </si>
  <si>
    <t>Жаркое  по-домашнему с мясом</t>
  </si>
  <si>
    <t>Компот  из свежезамороженных  ягод</t>
  </si>
  <si>
    <t>Свежие  овощи  порционно</t>
  </si>
  <si>
    <t>Компот  из свежезамороженной  ягоды</t>
  </si>
  <si>
    <t>Салат  из овощей</t>
  </si>
  <si>
    <t>Птица(голень) тушеная в соусе</t>
  </si>
  <si>
    <t>Макароны отварн с овощами</t>
  </si>
  <si>
    <t>Хлеб   пшеничный</t>
  </si>
  <si>
    <t>8/76</t>
  </si>
  <si>
    <t>12/105</t>
  </si>
  <si>
    <t>1/8а</t>
  </si>
  <si>
    <t>Сыр  порционный</t>
  </si>
  <si>
    <t>Кондитерское изд. в ассортименте</t>
  </si>
  <si>
    <t>Батон   пшеничный</t>
  </si>
  <si>
    <t>Каша  молочная из пшена и риса</t>
  </si>
  <si>
    <t>17/135</t>
  </si>
  <si>
    <t xml:space="preserve">Чай  с  сахаром </t>
  </si>
  <si>
    <t>филиал МОУ "СОШ №14 города Пугачева имени П.А. Столыпина"- СОШ с. Селезниха</t>
  </si>
  <si>
    <t>8/69</t>
  </si>
  <si>
    <t>Запеканка из творога с изюмом (курага)</t>
  </si>
  <si>
    <t>Сок в  коробочках(фрукты по сезону)</t>
  </si>
  <si>
    <t>Макароны отварные с овощами</t>
  </si>
  <si>
    <t>Котлета  куриная  с соусом</t>
  </si>
  <si>
    <t>Компот  из свежезаморож. Ягод</t>
  </si>
  <si>
    <t>16/131</t>
  </si>
  <si>
    <t>10/87</t>
  </si>
  <si>
    <t>377</t>
  </si>
  <si>
    <t>15</t>
  </si>
  <si>
    <t>Каша гречневая рассыпчатая</t>
  </si>
  <si>
    <t xml:space="preserve">Бефстроганов  из отварной говядины </t>
  </si>
  <si>
    <t>8/73</t>
  </si>
  <si>
    <t>13/112</t>
  </si>
  <si>
    <t>1/14</t>
  </si>
  <si>
    <t>Рыба тушеная с овощами в соусе</t>
  </si>
  <si>
    <t>Рис  отварной</t>
  </si>
  <si>
    <t>205</t>
  </si>
  <si>
    <t>290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</si>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</sst>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Protection="1">
      <protection locked="0"/>
    </xf>
    <xf numFmtId="2" fontId="0" fillId="4" borderId="2" xfId="0" applyNumberForma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2" fontId="12" fillId="4" borderId="2" xfId="0" applyNumberFormat="1" applyFont="1" applyFill="1" applyBorder="1" applyProtection="1">
      <protection locked="0"/>
    </xf>
    <xf numFmtId="12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0" fillId="0" borderId="21" xfId="0" applyBorder="1"/>
    <xf numFmtId="0" fontId="10" fillId="0" borderId="1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Protection="1"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/>
    <xf numFmtId="0" fontId="3" fillId="2" borderId="21" xfId="0" applyFont="1" applyFill="1" applyBorder="1" applyAlignment="1" applyProtection="1">
      <alignment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49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/>
    <xf numFmtId="0" fontId="12" fillId="4" borderId="2" xfId="0" applyFont="1" applyFill="1" applyBorder="1"/>
    <xf numFmtId="1" fontId="12" fillId="4" borderId="2" xfId="0" applyNumberFormat="1" applyFont="1" applyFill="1" applyBorder="1" applyProtection="1">
      <protection locked="0"/>
    </xf>
    <xf numFmtId="49" fontId="14" fillId="4" borderId="2" xfId="0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49" fontId="14" fillId="4" borderId="2" xfId="0" applyNumberFormat="1" applyFont="1" applyFill="1" applyBorder="1" applyAlignment="1" applyProtection="1">
      <alignment horizontal="center" vertical="top" wrapText="1"/>
      <protection locked="0"/>
    </xf>
    <xf numFmtId="12" fontId="12" fillId="4" borderId="2" xfId="0" applyNumberFormat="1" applyFont="1" applyFill="1" applyBorder="1" applyAlignment="1" applyProtection="1"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13" fontId="12" fillId="4" borderId="2" xfId="0" applyNumberFormat="1" applyFont="1" applyFill="1" applyBorder="1" applyAlignment="1" applyProtection="1">
      <alignment horizontal="center"/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49" fontId="14" fillId="4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>
      <alignment vertical="center" wrapText="1"/>
    </xf>
    <xf numFmtId="49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14" fillId="4" borderId="29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30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5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31" xfId="0" applyNumberFormat="1" applyFill="1" applyBorder="1" applyProtection="1">
      <protection locked="0"/>
    </xf>
    <xf numFmtId="0" fontId="15" fillId="4" borderId="2" xfId="0" applyFon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14" fillId="4" borderId="2" xfId="0" applyNumberFormat="1" applyFont="1" applyFill="1" applyBorder="1" applyAlignment="1" applyProtection="1">
      <alignment vertical="top" wrapText="1"/>
      <protection locked="0"/>
    </xf>
    <xf numFmtId="1" fontId="12" fillId="4" borderId="32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2" borderId="21" xfId="0" applyFont="1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Лист1!$A$71:$C$71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Лист1!$D$71:$L$71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Лист1!$A$72:$C$72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Лист1!$D$72:$L$72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Лист1!$A$73:$C$73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Лист1!$D$73:$L$73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Лист1!$A$74:$C$74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Лист1!$D$74:$L$74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Лист1!$A$75:$C$75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Лист1!$D$75:$L$75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Лист1!$A$76:$C$76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Лист1!$D$76:$L$76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Лист1!$A$77:$C$77</c:f>
              <c:strCache>
                <c:ptCount val="1"/>
                <c:pt idx="0">
                  <c:v>1 4 Обед</c:v>
                </c:pt>
              </c:strCache>
            </c:strRef>
          </c:tx>
          <c:invertIfNegative val="0"/>
          <c:cat>
            <c:multiLvlStrRef>
              <c:f>Лист1!$D$65:$L$70</c:f>
              <c:multiLvlStrCache>
                <c:ptCount val="9"/>
                <c:lvl>
                  <c:pt idx="0">
                    <c:v>итого</c:v>
                  </c:pt>
                  <c:pt idx="2">
                    <c:v>500</c:v>
                  </c:pt>
                  <c:pt idx="3">
                    <c:v>17,64</c:v>
                  </c:pt>
                  <c:pt idx="4">
                    <c:v>17,51</c:v>
                  </c:pt>
                  <c:pt idx="5">
                    <c:v>70,84</c:v>
                  </c:pt>
                  <c:pt idx="6">
                    <c:v>560,02</c:v>
                  </c:pt>
                  <c:pt idx="8">
                    <c:v>71</c:v>
                  </c:pt>
                </c:lvl>
                <c:lvl>
                  <c:pt idx="1">
                    <c:v>Кондитерское  изделие  в ассортименте</c:v>
                  </c:pt>
                  <c:pt idx="2">
                    <c:v>50</c:v>
                  </c:pt>
                  <c:pt idx="3">
                    <c:v>2,70</c:v>
                  </c:pt>
                  <c:pt idx="4">
                    <c:v>3,45</c:v>
                  </c:pt>
                  <c:pt idx="5">
                    <c:v>13,70</c:v>
                  </c:pt>
                  <c:pt idx="6">
                    <c:v>71,00</c:v>
                  </c:pt>
                  <c:pt idx="7">
                    <c:v>ПР</c:v>
                  </c:pt>
                  <c:pt idx="8">
                    <c:v>18,00</c:v>
                  </c:pt>
                </c:lvl>
                <c:lvl>
                  <c:pt idx="1">
                    <c:v>Сыр  порционный</c:v>
                  </c:pt>
                  <c:pt idx="2">
                    <c:v>20</c:v>
                  </c:pt>
                  <c:pt idx="3">
                    <c:v>4,64</c:v>
                  </c:pt>
                  <c:pt idx="4">
                    <c:v>4,60</c:v>
                  </c:pt>
                  <c:pt idx="5">
                    <c:v>0,00</c:v>
                  </c:pt>
                  <c:pt idx="6">
                    <c:v>71,66</c:v>
                  </c:pt>
                  <c:pt idx="7">
                    <c:v>15</c:v>
                  </c:pt>
                  <c:pt idx="8">
                    <c:v>15,00</c:v>
                  </c:pt>
                </c:lvl>
                <c:lvl>
                  <c:pt idx="0">
                    <c:v>фрукты</c:v>
                  </c:pt>
                </c:lvl>
                <c:lvl>
                  <c:pt idx="0">
                    <c:v>хлеб</c:v>
                  </c:pt>
                  <c:pt idx="1">
                    <c:v>Батон пшеничный</c:v>
                  </c:pt>
                  <c:pt idx="2">
                    <c:v>30</c:v>
                  </c:pt>
                  <c:pt idx="3">
                    <c:v>3,85</c:v>
                  </c:pt>
                  <c:pt idx="4">
                    <c:v>1,34</c:v>
                  </c:pt>
                  <c:pt idx="5">
                    <c:v>16,60</c:v>
                  </c:pt>
                  <c:pt idx="6">
                    <c:v>133,82</c:v>
                  </c:pt>
                  <c:pt idx="7">
                    <c:v>ПР</c:v>
                  </c:pt>
                  <c:pt idx="8">
                    <c:v>5,00</c:v>
                  </c:pt>
                </c:lvl>
                <c:lvl>
                  <c:pt idx="0">
                    <c:v>гор.напиток</c:v>
                  </c:pt>
                  <c:pt idx="1">
                    <c:v>Чай  с лимоном</c:v>
                  </c:pt>
                  <c:pt idx="2">
                    <c:v>200</c:v>
                  </c:pt>
                  <c:pt idx="3">
                    <c:v>0,13</c:v>
                  </c:pt>
                  <c:pt idx="4">
                    <c:v>0,02</c:v>
                  </c:pt>
                  <c:pt idx="5">
                    <c:v>14,20</c:v>
                  </c:pt>
                  <c:pt idx="6">
                    <c:v>62,00</c:v>
                  </c:pt>
                  <c:pt idx="7">
                    <c:v>377</c:v>
                  </c:pt>
                  <c:pt idx="8">
                    <c:v>4,00</c:v>
                  </c:pt>
                </c:lvl>
              </c:multiLvlStrCache>
            </c:multiLvlStrRef>
          </c:cat>
          <c:val>
            <c:numRef>
              <c:f>Лист1!$D$77:$L$77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83456"/>
        <c:axId val="219284992"/>
      </c:barChart>
      <c:catAx>
        <c:axId val="21928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9284992"/>
        <c:crosses val="autoZero"/>
        <c:auto val="1"/>
        <c:lblAlgn val="ctr"/>
        <c:lblOffset val="100"/>
        <c:noMultiLvlLbl val="0"/>
      </c:catAx>
      <c:valAx>
        <c:axId val="21928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28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3" t="s">
        <v>71</v>
      </c>
      <c r="D1" s="124"/>
      <c r="E1" s="125"/>
      <c r="F1" s="12" t="s">
        <v>16</v>
      </c>
      <c r="G1" s="2" t="s">
        <v>17</v>
      </c>
      <c r="H1" s="126"/>
      <c r="I1" s="126"/>
      <c r="J1" s="126"/>
      <c r="K1" s="126"/>
    </row>
    <row r="2" spans="1:12" ht="18" x14ac:dyDescent="0.2">
      <c r="A2" s="35" t="s">
        <v>6</v>
      </c>
      <c r="C2" s="2"/>
      <c r="G2" s="2" t="s">
        <v>18</v>
      </c>
      <c r="H2" s="126"/>
      <c r="I2" s="126"/>
      <c r="J2" s="126"/>
      <c r="K2" s="12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 t="s">
        <v>44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63" t="s">
        <v>12</v>
      </c>
      <c r="F5" s="63" t="s">
        <v>34</v>
      </c>
      <c r="G5" s="63" t="s">
        <v>1</v>
      </c>
      <c r="H5" s="63" t="s">
        <v>2</v>
      </c>
      <c r="I5" s="63" t="s">
        <v>3</v>
      </c>
      <c r="J5" s="63" t="s">
        <v>10</v>
      </c>
      <c r="K5" s="64" t="s">
        <v>11</v>
      </c>
      <c r="L5" s="6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3" t="s">
        <v>21</v>
      </c>
      <c r="E6" s="55" t="s">
        <v>45</v>
      </c>
      <c r="F6" s="53">
        <v>200</v>
      </c>
      <c r="G6" s="56">
        <v>11.8</v>
      </c>
      <c r="H6" s="56">
        <v>11.6</v>
      </c>
      <c r="I6" s="56">
        <v>35.799999999999997</v>
      </c>
      <c r="J6" s="53">
        <v>348</v>
      </c>
      <c r="K6" s="68">
        <v>204</v>
      </c>
      <c r="L6" s="56">
        <v>49</v>
      </c>
    </row>
    <row r="7" spans="1:12" ht="15" x14ac:dyDescent="0.25">
      <c r="A7" s="23"/>
      <c r="B7" s="15"/>
      <c r="C7" s="11"/>
      <c r="D7" s="61"/>
      <c r="E7" s="69"/>
      <c r="F7" s="53"/>
      <c r="G7" s="70"/>
      <c r="H7" s="70"/>
      <c r="I7" s="70"/>
      <c r="J7" s="54"/>
      <c r="K7" s="70"/>
      <c r="L7" s="70"/>
    </row>
    <row r="8" spans="1:12" ht="15" x14ac:dyDescent="0.25">
      <c r="A8" s="23"/>
      <c r="B8" s="15"/>
      <c r="C8" s="11"/>
      <c r="D8" s="62" t="s">
        <v>22</v>
      </c>
      <c r="E8" s="55" t="s">
        <v>46</v>
      </c>
      <c r="F8" s="53">
        <v>200</v>
      </c>
      <c r="G8" s="56">
        <v>0</v>
      </c>
      <c r="H8" s="56">
        <v>1.06</v>
      </c>
      <c r="I8" s="56">
        <v>13</v>
      </c>
      <c r="J8" s="53">
        <v>61.54</v>
      </c>
      <c r="K8" s="57">
        <v>14</v>
      </c>
      <c r="L8" s="56">
        <v>4</v>
      </c>
    </row>
    <row r="9" spans="1:12" ht="15" x14ac:dyDescent="0.25">
      <c r="A9" s="23"/>
      <c r="B9" s="15"/>
      <c r="C9" s="11"/>
      <c r="D9" s="62" t="s">
        <v>23</v>
      </c>
      <c r="E9" s="55" t="s">
        <v>42</v>
      </c>
      <c r="F9" s="53">
        <v>50</v>
      </c>
      <c r="G9" s="56">
        <v>3.65</v>
      </c>
      <c r="H9" s="56">
        <v>1.34</v>
      </c>
      <c r="I9" s="56">
        <v>18.600000000000001</v>
      </c>
      <c r="J9" s="53">
        <v>77.5</v>
      </c>
      <c r="K9" s="58" t="s">
        <v>41</v>
      </c>
      <c r="L9" s="56">
        <v>2</v>
      </c>
    </row>
    <row r="10" spans="1:12" ht="15" x14ac:dyDescent="0.25">
      <c r="A10" s="23"/>
      <c r="B10" s="15"/>
      <c r="C10" s="11"/>
      <c r="D10" s="62" t="s">
        <v>24</v>
      </c>
      <c r="E10" s="69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1"/>
      <c r="E11" s="55" t="s">
        <v>47</v>
      </c>
      <c r="F11" s="53">
        <v>50</v>
      </c>
      <c r="G11" s="56">
        <v>2.7</v>
      </c>
      <c r="H11" s="56">
        <v>3.45</v>
      </c>
      <c r="I11" s="56">
        <v>11.9</v>
      </c>
      <c r="J11" s="53">
        <v>71</v>
      </c>
      <c r="K11" s="58" t="s">
        <v>41</v>
      </c>
      <c r="L11" s="56">
        <v>16</v>
      </c>
    </row>
    <row r="12" spans="1:12" ht="15" x14ac:dyDescent="0.25">
      <c r="A12" s="23"/>
      <c r="B12" s="15"/>
      <c r="C12" s="11"/>
      <c r="D12" s="61"/>
      <c r="E12" s="59"/>
      <c r="F12" s="53"/>
      <c r="G12" s="71"/>
      <c r="H12" s="72"/>
      <c r="I12" s="71"/>
      <c r="J12" s="53"/>
      <c r="K12" s="53"/>
      <c r="L12" s="53"/>
    </row>
    <row r="13" spans="1:12" ht="15" x14ac:dyDescent="0.25">
      <c r="A13" s="24"/>
      <c r="B13" s="17"/>
      <c r="C13" s="8"/>
      <c r="D13" s="18" t="s">
        <v>33</v>
      </c>
      <c r="E13" s="65"/>
      <c r="F13" s="66">
        <f>SUM(F6:F12)</f>
        <v>500</v>
      </c>
      <c r="G13" s="66">
        <f>SUM(G6:G12)</f>
        <v>18.150000000000002</v>
      </c>
      <c r="H13" s="66">
        <f>SUM(H6:H12)</f>
        <v>17.45</v>
      </c>
      <c r="I13" s="66">
        <f>SUM(I6:I12)</f>
        <v>79.300000000000011</v>
      </c>
      <c r="J13" s="66">
        <f t="shared" ref="J13" si="0">SUM(J6:J12)</f>
        <v>558.04</v>
      </c>
      <c r="K13" s="67"/>
      <c r="L13" s="66">
        <f t="shared" ref="L13" si="1">SUM(L6:L12)</f>
        <v>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6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27</v>
      </c>
      <c r="E15" s="74"/>
      <c r="F15" s="77"/>
      <c r="G15" s="75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28</v>
      </c>
      <c r="E16" s="74"/>
      <c r="F16" s="78"/>
      <c r="G16" s="75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29</v>
      </c>
      <c r="E17" s="74"/>
      <c r="F17" s="77"/>
      <c r="G17" s="75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30</v>
      </c>
      <c r="E18" s="74"/>
      <c r="F18" s="77"/>
      <c r="G18" s="75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31</v>
      </c>
      <c r="E19" s="74"/>
      <c r="F19" s="79"/>
      <c r="G19" s="75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32</v>
      </c>
      <c r="E20" s="74"/>
      <c r="F20" s="80"/>
      <c r="G20" s="75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51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20" t="s">
        <v>4</v>
      </c>
      <c r="D24" s="121"/>
      <c r="E24" s="81"/>
      <c r="F24" s="82">
        <f>F13+F23</f>
        <v>500</v>
      </c>
      <c r="G24" s="82">
        <f t="shared" ref="G24:J24" si="4">G13+G23</f>
        <v>18.150000000000002</v>
      </c>
      <c r="H24" s="82">
        <f t="shared" si="4"/>
        <v>17.45</v>
      </c>
      <c r="I24" s="82">
        <f t="shared" si="4"/>
        <v>79.300000000000011</v>
      </c>
      <c r="J24" s="82">
        <f t="shared" si="4"/>
        <v>558.04</v>
      </c>
      <c r="K24" s="82"/>
      <c r="L24" s="82">
        <f t="shared" ref="L24" si="5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73</v>
      </c>
      <c r="F25" s="53">
        <v>150</v>
      </c>
      <c r="G25" s="107">
        <v>12.88</v>
      </c>
      <c r="H25" s="107">
        <v>15.4</v>
      </c>
      <c r="I25" s="108">
        <v>7.8</v>
      </c>
      <c r="J25" s="104">
        <v>180.61</v>
      </c>
      <c r="K25" s="86" t="s">
        <v>72</v>
      </c>
      <c r="L25" s="56">
        <v>44.6</v>
      </c>
    </row>
    <row r="26" spans="1:12" ht="15.75" thickBot="1" x14ac:dyDescent="0.3">
      <c r="A26" s="14"/>
      <c r="B26" s="15"/>
      <c r="C26" s="11"/>
      <c r="D26" s="6"/>
      <c r="E26" s="59"/>
      <c r="F26" s="53"/>
      <c r="G26" s="109"/>
      <c r="H26" s="110"/>
      <c r="I26" s="110"/>
      <c r="J26" s="105"/>
      <c r="K26" s="53"/>
      <c r="L26" s="70"/>
    </row>
    <row r="27" spans="1:12" ht="15" x14ac:dyDescent="0.25">
      <c r="A27" s="14"/>
      <c r="B27" s="15"/>
      <c r="C27" s="11"/>
      <c r="D27" s="7" t="s">
        <v>22</v>
      </c>
      <c r="E27" s="55" t="s">
        <v>43</v>
      </c>
      <c r="F27" s="53">
        <v>200</v>
      </c>
      <c r="G27" s="48">
        <v>0.13</v>
      </c>
      <c r="H27" s="48">
        <v>0.02</v>
      </c>
      <c r="I27" s="111">
        <v>15.2</v>
      </c>
      <c r="J27" s="106">
        <v>62</v>
      </c>
      <c r="K27" s="53">
        <v>377</v>
      </c>
      <c r="L27" s="56">
        <v>4</v>
      </c>
    </row>
    <row r="28" spans="1:12" ht="15" x14ac:dyDescent="0.25">
      <c r="A28" s="14"/>
      <c r="B28" s="15"/>
      <c r="C28" s="11"/>
      <c r="D28" s="7" t="s">
        <v>23</v>
      </c>
      <c r="E28" s="59" t="s">
        <v>51</v>
      </c>
      <c r="F28" s="53">
        <v>30</v>
      </c>
      <c r="G28" s="48">
        <v>3.75</v>
      </c>
      <c r="H28" s="48">
        <v>1.34</v>
      </c>
      <c r="I28" s="111">
        <v>16.600000000000001</v>
      </c>
      <c r="J28" s="106">
        <v>133.82</v>
      </c>
      <c r="K28" s="53" t="s">
        <v>41</v>
      </c>
      <c r="L28" s="56">
        <v>5</v>
      </c>
    </row>
    <row r="29" spans="1:12" ht="15" x14ac:dyDescent="0.25">
      <c r="A29" s="14"/>
      <c r="B29" s="15"/>
      <c r="C29" s="11"/>
      <c r="D29" s="7" t="s">
        <v>24</v>
      </c>
      <c r="E29" s="59"/>
      <c r="F29" s="53"/>
      <c r="G29" s="39"/>
      <c r="H29" s="39"/>
      <c r="I29" s="39"/>
      <c r="J29" s="39"/>
      <c r="K29" s="53"/>
      <c r="L29" s="53"/>
    </row>
    <row r="30" spans="1:12" ht="15" x14ac:dyDescent="0.25">
      <c r="A30" s="14"/>
      <c r="B30" s="15"/>
      <c r="C30" s="11"/>
      <c r="D30" s="6"/>
      <c r="E30" s="55" t="s">
        <v>74</v>
      </c>
      <c r="F30" s="53">
        <v>200</v>
      </c>
      <c r="G30" s="48">
        <v>1.4</v>
      </c>
      <c r="H30" s="48">
        <v>0</v>
      </c>
      <c r="I30" s="111">
        <v>32.200000000000003</v>
      </c>
      <c r="J30" s="106">
        <v>144</v>
      </c>
      <c r="K30" s="53" t="s">
        <v>41</v>
      </c>
      <c r="L30" s="56">
        <v>17.399999999999999</v>
      </c>
    </row>
    <row r="31" spans="1:12" ht="15" x14ac:dyDescent="0.25">
      <c r="A31" s="14"/>
      <c r="B31" s="15"/>
      <c r="C31" s="11"/>
      <c r="D31" s="6"/>
      <c r="E31" s="59"/>
      <c r="F31" s="53"/>
      <c r="G31" s="84"/>
      <c r="H31" s="84"/>
      <c r="I31" s="84"/>
      <c r="J31" s="53"/>
      <c r="K31" s="53"/>
      <c r="L31" s="53"/>
    </row>
    <row r="32" spans="1:12" ht="15" x14ac:dyDescent="0.25">
      <c r="A32" s="16"/>
      <c r="B32" s="17"/>
      <c r="C32" s="8"/>
      <c r="D32" s="18" t="s">
        <v>33</v>
      </c>
      <c r="E32" s="65"/>
      <c r="F32" s="66">
        <f>SUM(F25:F31)</f>
        <v>580</v>
      </c>
      <c r="G32" s="66">
        <f t="shared" ref="G32" si="6">SUM(G25:G31)</f>
        <v>18.16</v>
      </c>
      <c r="H32" s="66">
        <f t="shared" ref="H32" si="7">SUM(H25:H31)</f>
        <v>16.760000000000002</v>
      </c>
      <c r="I32" s="66">
        <f t="shared" ref="I32" si="8">SUM(I25:I31)</f>
        <v>71.800000000000011</v>
      </c>
      <c r="J32" s="83">
        <f>SUM(J25:J31)</f>
        <v>520.43000000000006</v>
      </c>
      <c r="K32" s="67"/>
      <c r="L32" s="66">
        <f t="shared" ref="L32" si="9">SUM(L25:L31)</f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112"/>
    </row>
    <row r="34" spans="1:12" ht="15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0" t="s">
        <v>4</v>
      </c>
      <c r="D43" s="121"/>
      <c r="E43" s="81"/>
      <c r="F43" s="82">
        <f>F32+F42</f>
        <v>580</v>
      </c>
      <c r="G43" s="82">
        <f t="shared" ref="G43" si="14">G32+G42</f>
        <v>18.16</v>
      </c>
      <c r="H43" s="82">
        <f t="shared" ref="H43" si="15">H32+H42</f>
        <v>16.760000000000002</v>
      </c>
      <c r="I43" s="82">
        <f t="shared" ref="I43" si="16">I32+I42</f>
        <v>71.800000000000011</v>
      </c>
      <c r="J43" s="82">
        <f t="shared" ref="J43:L43" si="17">J32+J42</f>
        <v>520.43000000000006</v>
      </c>
      <c r="K43" s="82"/>
      <c r="L43" s="82">
        <f t="shared" si="17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75</v>
      </c>
      <c r="F44" s="53">
        <v>150</v>
      </c>
      <c r="G44" s="87">
        <v>4.3099999999999996</v>
      </c>
      <c r="H44" s="87">
        <v>4.9000000000000004</v>
      </c>
      <c r="I44" s="87">
        <v>23.77</v>
      </c>
      <c r="J44" s="87">
        <v>137</v>
      </c>
      <c r="K44" s="53">
        <v>205</v>
      </c>
      <c r="L44" s="56">
        <v>20</v>
      </c>
    </row>
    <row r="45" spans="1:12" ht="15.75" x14ac:dyDescent="0.25">
      <c r="A45" s="23"/>
      <c r="B45" s="15"/>
      <c r="C45" s="11"/>
      <c r="D45" s="6"/>
      <c r="E45" s="88" t="s">
        <v>76</v>
      </c>
      <c r="F45" s="53">
        <v>80</v>
      </c>
      <c r="G45" s="87">
        <v>8.1999999999999993</v>
      </c>
      <c r="H45" s="87">
        <v>6.61</v>
      </c>
      <c r="I45" s="87">
        <v>5.4</v>
      </c>
      <c r="J45" s="87">
        <v>133.79</v>
      </c>
      <c r="K45" s="86" t="s">
        <v>78</v>
      </c>
      <c r="L45" s="70">
        <v>25.5</v>
      </c>
    </row>
    <row r="46" spans="1:12" ht="15" x14ac:dyDescent="0.25">
      <c r="A46" s="23"/>
      <c r="B46" s="15"/>
      <c r="C46" s="11"/>
      <c r="D46" s="7" t="s">
        <v>22</v>
      </c>
      <c r="E46" s="55" t="s">
        <v>77</v>
      </c>
      <c r="F46" s="53">
        <v>200</v>
      </c>
      <c r="G46" s="87">
        <v>0.2</v>
      </c>
      <c r="H46" s="87">
        <v>0.08</v>
      </c>
      <c r="I46" s="87">
        <v>17.420000000000002</v>
      </c>
      <c r="J46" s="87">
        <v>71.2</v>
      </c>
      <c r="K46" s="53">
        <v>189</v>
      </c>
      <c r="L46" s="56">
        <v>3</v>
      </c>
    </row>
    <row r="47" spans="1:12" ht="15" x14ac:dyDescent="0.25">
      <c r="A47" s="23"/>
      <c r="B47" s="15"/>
      <c r="C47" s="11"/>
      <c r="D47" s="7" t="s">
        <v>23</v>
      </c>
      <c r="E47" s="55" t="s">
        <v>40</v>
      </c>
      <c r="F47" s="53">
        <v>40</v>
      </c>
      <c r="G47" s="87">
        <v>3.85</v>
      </c>
      <c r="H47" s="87">
        <v>1.34</v>
      </c>
      <c r="I47" s="87">
        <v>26.6</v>
      </c>
      <c r="J47" s="87">
        <v>77.5</v>
      </c>
      <c r="K47" s="53" t="s">
        <v>41</v>
      </c>
      <c r="L47" s="56">
        <v>2.5</v>
      </c>
    </row>
    <row r="48" spans="1:12" ht="15" x14ac:dyDescent="0.25">
      <c r="A48" s="23"/>
      <c r="B48" s="15"/>
      <c r="C48" s="11"/>
      <c r="D48" s="7" t="s">
        <v>24</v>
      </c>
      <c r="E48" s="59"/>
      <c r="F48" s="53"/>
      <c r="G48" s="53"/>
      <c r="H48" s="53"/>
      <c r="I48" s="53"/>
      <c r="J48" s="70"/>
      <c r="K48" s="53"/>
      <c r="L48" s="53"/>
    </row>
    <row r="49" spans="1:12" ht="15" x14ac:dyDescent="0.25">
      <c r="A49" s="23"/>
      <c r="B49" s="15"/>
      <c r="C49" s="11"/>
      <c r="D49" s="6"/>
      <c r="E49" s="55" t="s">
        <v>48</v>
      </c>
      <c r="F49" s="53">
        <v>60</v>
      </c>
      <c r="G49" s="56">
        <v>1.61</v>
      </c>
      <c r="H49" s="56">
        <v>5.19</v>
      </c>
      <c r="I49" s="56">
        <v>8.4</v>
      </c>
      <c r="J49" s="89">
        <v>91.75</v>
      </c>
      <c r="K49" s="86" t="s">
        <v>79</v>
      </c>
      <c r="L49" s="56">
        <v>20</v>
      </c>
    </row>
    <row r="50" spans="1:12" ht="15" x14ac:dyDescent="0.25">
      <c r="A50" s="23"/>
      <c r="B50" s="15"/>
      <c r="C50" s="11"/>
      <c r="D50" s="6"/>
      <c r="E50" s="59"/>
      <c r="F50" s="53"/>
      <c r="G50" s="53"/>
      <c r="H50" s="53"/>
      <c r="I50" s="53"/>
      <c r="J50" s="53"/>
      <c r="K50" s="53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18.169999999999998</v>
      </c>
      <c r="H51" s="19">
        <f t="shared" ref="H51" si="19">SUM(H44:H50)</f>
        <v>18.12</v>
      </c>
      <c r="I51" s="19">
        <f t="shared" ref="I51" si="20">SUM(I44:I50)</f>
        <v>81.59</v>
      </c>
      <c r="J51" s="19">
        <f t="shared" ref="J51:L51" si="21">SUM(J44:J50)</f>
        <v>511.23999999999995</v>
      </c>
      <c r="K51" s="25"/>
      <c r="L51" s="19">
        <f t="shared" si="21"/>
        <v>71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20" t="s">
        <v>4</v>
      </c>
      <c r="D62" s="121"/>
      <c r="E62" s="81"/>
      <c r="F62" s="82">
        <f>F51+F61</f>
        <v>530</v>
      </c>
      <c r="G62" s="82">
        <f t="shared" ref="G62" si="26">G51+G61</f>
        <v>18.169999999999998</v>
      </c>
      <c r="H62" s="82">
        <f t="shared" ref="H62" si="27">H51+H61</f>
        <v>18.12</v>
      </c>
      <c r="I62" s="82">
        <f t="shared" ref="I62" si="28">I51+I61</f>
        <v>81.59</v>
      </c>
      <c r="J62" s="82">
        <f t="shared" ref="J62:L62" si="29">J51+J61</f>
        <v>511.23999999999995</v>
      </c>
      <c r="K62" s="82"/>
      <c r="L62" s="82">
        <f t="shared" si="29"/>
        <v>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49</v>
      </c>
      <c r="F63" s="90">
        <v>200</v>
      </c>
      <c r="G63" s="107">
        <v>6.32</v>
      </c>
      <c r="H63" s="107">
        <v>8.1</v>
      </c>
      <c r="I63" s="108">
        <v>26.34</v>
      </c>
      <c r="J63" s="104">
        <v>221.54</v>
      </c>
      <c r="K63" s="93" t="s">
        <v>69</v>
      </c>
      <c r="L63" s="56">
        <v>29</v>
      </c>
    </row>
    <row r="64" spans="1:12" ht="15" x14ac:dyDescent="0.25">
      <c r="A64" s="23"/>
      <c r="B64" s="15"/>
      <c r="C64" s="11"/>
      <c r="D64" s="6"/>
      <c r="E64" s="70"/>
      <c r="F64" s="90"/>
      <c r="G64" s="114"/>
      <c r="H64" s="114"/>
      <c r="I64" s="114"/>
      <c r="J64" s="114"/>
      <c r="K64" s="91"/>
      <c r="L64" s="70"/>
    </row>
    <row r="65" spans="1:12" ht="15" x14ac:dyDescent="0.25">
      <c r="A65" s="23"/>
      <c r="B65" s="15"/>
      <c r="C65" s="11"/>
      <c r="D65" s="7" t="s">
        <v>22</v>
      </c>
      <c r="E65" s="55" t="s">
        <v>50</v>
      </c>
      <c r="F65" s="90">
        <v>200</v>
      </c>
      <c r="G65" s="48">
        <v>0.13</v>
      </c>
      <c r="H65" s="48">
        <v>0.02</v>
      </c>
      <c r="I65" s="48">
        <v>14.2</v>
      </c>
      <c r="J65" s="106">
        <v>62</v>
      </c>
      <c r="K65" s="93" t="s">
        <v>80</v>
      </c>
      <c r="L65" s="56">
        <v>4</v>
      </c>
    </row>
    <row r="66" spans="1:12" ht="15" x14ac:dyDescent="0.25">
      <c r="A66" s="23"/>
      <c r="B66" s="15"/>
      <c r="C66" s="11"/>
      <c r="D66" s="7" t="s">
        <v>23</v>
      </c>
      <c r="E66" s="55" t="s">
        <v>51</v>
      </c>
      <c r="F66" s="90">
        <v>30</v>
      </c>
      <c r="G66" s="48">
        <v>3.85</v>
      </c>
      <c r="H66" s="48">
        <v>1.34</v>
      </c>
      <c r="I66" s="48">
        <v>16.600000000000001</v>
      </c>
      <c r="J66" s="106">
        <v>133.82</v>
      </c>
      <c r="K66" s="93" t="s">
        <v>41</v>
      </c>
      <c r="L66" s="56">
        <v>5</v>
      </c>
    </row>
    <row r="67" spans="1:12" ht="15" x14ac:dyDescent="0.25">
      <c r="A67" s="23"/>
      <c r="B67" s="15"/>
      <c r="C67" s="11"/>
      <c r="D67" s="7" t="s">
        <v>24</v>
      </c>
      <c r="E67" s="70"/>
      <c r="F67" s="90"/>
      <c r="G67" s="114"/>
      <c r="H67" s="114"/>
      <c r="I67" s="114"/>
      <c r="J67" s="114"/>
      <c r="K67" s="91"/>
      <c r="L67" s="70"/>
    </row>
    <row r="68" spans="1:12" ht="15" x14ac:dyDescent="0.25">
      <c r="A68" s="23"/>
      <c r="B68" s="15"/>
      <c r="C68" s="11"/>
      <c r="D68" s="6"/>
      <c r="E68" s="55" t="s">
        <v>65</v>
      </c>
      <c r="F68" s="117">
        <v>20</v>
      </c>
      <c r="G68" s="48">
        <v>4.6399999999999997</v>
      </c>
      <c r="H68" s="48">
        <v>4.5999999999999996</v>
      </c>
      <c r="I68" s="111">
        <v>0</v>
      </c>
      <c r="J68" s="106">
        <v>71.66</v>
      </c>
      <c r="K68" s="93" t="s">
        <v>81</v>
      </c>
      <c r="L68" s="56">
        <v>15</v>
      </c>
    </row>
    <row r="69" spans="1:12" ht="15.75" thickBot="1" x14ac:dyDescent="0.3">
      <c r="A69" s="23"/>
      <c r="B69" s="15"/>
      <c r="C69" s="11"/>
      <c r="D69" s="6"/>
      <c r="E69" s="55" t="s">
        <v>47</v>
      </c>
      <c r="F69" s="117">
        <v>50</v>
      </c>
      <c r="G69" s="115">
        <v>2.7</v>
      </c>
      <c r="H69" s="115">
        <v>3.45</v>
      </c>
      <c r="I69" s="113">
        <v>13.7</v>
      </c>
      <c r="J69" s="116">
        <v>71</v>
      </c>
      <c r="K69" s="93" t="s">
        <v>41</v>
      </c>
      <c r="L69" s="56">
        <v>18</v>
      </c>
    </row>
    <row r="70" spans="1:12" ht="15" x14ac:dyDescent="0.25">
      <c r="A70" s="24"/>
      <c r="B70" s="17"/>
      <c r="C70" s="8"/>
      <c r="D70" s="18" t="s">
        <v>33</v>
      </c>
      <c r="E70" s="65"/>
      <c r="F70" s="66">
        <f>SUM(F63:F69)</f>
        <v>500</v>
      </c>
      <c r="G70" s="66">
        <f>SUM(G63:G69)</f>
        <v>17.64</v>
      </c>
      <c r="H70" s="66">
        <f>SUM(H63:H69)</f>
        <v>17.509999999999998</v>
      </c>
      <c r="I70" s="83">
        <f>I63+I65+I66+I68+I69</f>
        <v>70.84</v>
      </c>
      <c r="J70" s="66">
        <f>SUM(J63:J69)</f>
        <v>560.02</v>
      </c>
      <c r="K70" s="67"/>
      <c r="L70" s="66">
        <f>SUM(L63:L69)</f>
        <v>71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20" t="s">
        <v>4</v>
      </c>
      <c r="D81" s="121"/>
      <c r="E81" s="81"/>
      <c r="F81" s="82">
        <f>F70+F80</f>
        <v>500</v>
      </c>
      <c r="G81" s="82">
        <f t="shared" ref="G81" si="34">G70+G80</f>
        <v>17.64</v>
      </c>
      <c r="H81" s="82">
        <f t="shared" ref="H81" si="35">H70+H80</f>
        <v>17.509999999999998</v>
      </c>
      <c r="I81" s="82">
        <f t="shared" ref="I81" si="36">I70+I80</f>
        <v>70.84</v>
      </c>
      <c r="J81" s="82">
        <f t="shared" ref="J81:L81" si="37">J70+J80</f>
        <v>560.02</v>
      </c>
      <c r="K81" s="82"/>
      <c r="L81" s="82">
        <f t="shared" si="37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54</v>
      </c>
      <c r="F82" s="90">
        <v>200</v>
      </c>
      <c r="G82" s="56">
        <v>12.62</v>
      </c>
      <c r="H82" s="56">
        <v>15.86</v>
      </c>
      <c r="I82" s="56">
        <v>33.21</v>
      </c>
      <c r="J82" s="85">
        <v>340.22</v>
      </c>
      <c r="K82" s="96">
        <v>0.10169491525423729</v>
      </c>
      <c r="L82" s="56">
        <v>54</v>
      </c>
    </row>
    <row r="83" spans="1:12" ht="15" x14ac:dyDescent="0.25">
      <c r="A83" s="23"/>
      <c r="B83" s="15"/>
      <c r="C83" s="11"/>
      <c r="D83" s="6"/>
      <c r="E83" s="70"/>
      <c r="F83" s="70"/>
      <c r="G83" s="70"/>
      <c r="H83" s="70"/>
      <c r="I83" s="70"/>
      <c r="J83" s="70"/>
      <c r="K83" s="70"/>
      <c r="L83" s="70"/>
    </row>
    <row r="84" spans="1:12" ht="15" x14ac:dyDescent="0.25">
      <c r="A84" s="23"/>
      <c r="B84" s="15"/>
      <c r="C84" s="11"/>
      <c r="D84" s="7" t="s">
        <v>22</v>
      </c>
      <c r="E84" s="55" t="s">
        <v>55</v>
      </c>
      <c r="F84" s="90">
        <v>200</v>
      </c>
      <c r="G84" s="56">
        <v>0.2</v>
      </c>
      <c r="H84" s="56">
        <v>0.08</v>
      </c>
      <c r="I84" s="56">
        <v>17.420000000000002</v>
      </c>
      <c r="J84" s="85">
        <v>71.2</v>
      </c>
      <c r="K84" s="94">
        <v>189</v>
      </c>
      <c r="L84" s="56">
        <v>5</v>
      </c>
    </row>
    <row r="85" spans="1:12" ht="15" x14ac:dyDescent="0.25">
      <c r="A85" s="23"/>
      <c r="B85" s="15"/>
      <c r="C85" s="11"/>
      <c r="D85" s="7" t="s">
        <v>23</v>
      </c>
      <c r="E85" s="55" t="s">
        <v>40</v>
      </c>
      <c r="F85" s="90">
        <v>40</v>
      </c>
      <c r="G85" s="56">
        <v>3.85</v>
      </c>
      <c r="H85" s="56">
        <v>1.34</v>
      </c>
      <c r="I85" s="56">
        <v>26.6</v>
      </c>
      <c r="J85" s="85">
        <v>77.5</v>
      </c>
      <c r="K85" s="58" t="s">
        <v>41</v>
      </c>
      <c r="L85" s="56">
        <v>2</v>
      </c>
    </row>
    <row r="86" spans="1:12" ht="15" x14ac:dyDescent="0.25">
      <c r="A86" s="23"/>
      <c r="B86" s="15"/>
      <c r="C86" s="11"/>
      <c r="D86" s="7" t="s">
        <v>24</v>
      </c>
      <c r="E86" s="95"/>
      <c r="F86" s="54"/>
      <c r="G86" s="54"/>
      <c r="H86" s="54"/>
      <c r="I86" s="54"/>
      <c r="J86" s="54"/>
      <c r="K86" s="54"/>
      <c r="L86" s="54"/>
    </row>
    <row r="87" spans="1:12" ht="15" x14ac:dyDescent="0.25">
      <c r="A87" s="23"/>
      <c r="B87" s="15"/>
      <c r="C87" s="11"/>
      <c r="D87" s="6"/>
      <c r="E87" s="55" t="s">
        <v>56</v>
      </c>
      <c r="F87" s="90">
        <v>60</v>
      </c>
      <c r="G87" s="56">
        <v>0.55000000000000004</v>
      </c>
      <c r="H87" s="56">
        <v>0.1</v>
      </c>
      <c r="I87" s="56">
        <v>1.9</v>
      </c>
      <c r="J87" s="85">
        <v>15</v>
      </c>
      <c r="K87" s="58">
        <v>71</v>
      </c>
      <c r="L87" s="56">
        <v>10</v>
      </c>
    </row>
    <row r="88" spans="1:12" ht="15" x14ac:dyDescent="0.25">
      <c r="A88" s="23"/>
      <c r="B88" s="15"/>
      <c r="C88" s="11"/>
      <c r="D88" s="6"/>
      <c r="E88" s="95"/>
      <c r="F88" s="54"/>
      <c r="G88" s="56"/>
      <c r="H88" s="56"/>
      <c r="I88" s="56"/>
      <c r="J88" s="54"/>
      <c r="K88" s="54"/>
      <c r="L88" s="54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8">SUM(G82:G88)</f>
        <v>17.22</v>
      </c>
      <c r="H89" s="19">
        <f t="shared" ref="H89" si="39">SUM(H82:H88)</f>
        <v>17.380000000000003</v>
      </c>
      <c r="I89" s="19">
        <f t="shared" ref="I89" si="40">SUM(I82:I88)</f>
        <v>79.13000000000001</v>
      </c>
      <c r="J89" s="19">
        <f t="shared" ref="J89:L89" si="41">SUM(J82:J88)</f>
        <v>503.92</v>
      </c>
      <c r="K89" s="25"/>
      <c r="L89" s="19">
        <f t="shared" si="41"/>
        <v>71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20" t="s">
        <v>4</v>
      </c>
      <c r="D100" s="121"/>
      <c r="E100" s="81"/>
      <c r="F100" s="82">
        <f>F89+F99</f>
        <v>500</v>
      </c>
      <c r="G100" s="82">
        <f t="shared" ref="G100" si="46">G89+G99</f>
        <v>17.22</v>
      </c>
      <c r="H100" s="82">
        <f t="shared" ref="H100" si="47">H89+H99</f>
        <v>17.380000000000003</v>
      </c>
      <c r="I100" s="82">
        <f t="shared" ref="I100" si="48">I89+I99</f>
        <v>79.13000000000001</v>
      </c>
      <c r="J100" s="82">
        <f t="shared" ref="J100:L100" si="49">J89+J99</f>
        <v>503.92</v>
      </c>
      <c r="K100" s="82"/>
      <c r="L100" s="82">
        <f t="shared" si="49"/>
        <v>71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88" t="s">
        <v>82</v>
      </c>
      <c r="F101" s="90">
        <v>150</v>
      </c>
      <c r="G101" s="56">
        <v>6.3</v>
      </c>
      <c r="H101" s="56">
        <v>4.7</v>
      </c>
      <c r="I101" s="108">
        <v>35.14</v>
      </c>
      <c r="J101" s="85">
        <v>257.68</v>
      </c>
      <c r="K101" s="97" t="s">
        <v>85</v>
      </c>
      <c r="L101" s="56">
        <v>20</v>
      </c>
    </row>
    <row r="102" spans="1:12" ht="16.5" thickBot="1" x14ac:dyDescent="0.3">
      <c r="A102" s="23"/>
      <c r="B102" s="15"/>
      <c r="C102" s="11"/>
      <c r="D102" s="6"/>
      <c r="E102" s="88" t="s">
        <v>83</v>
      </c>
      <c r="F102" s="70">
        <v>80</v>
      </c>
      <c r="G102" s="87">
        <v>6.8</v>
      </c>
      <c r="H102" s="87">
        <v>10.6</v>
      </c>
      <c r="I102" s="118">
        <v>4.25</v>
      </c>
      <c r="J102" s="87">
        <v>105.94</v>
      </c>
      <c r="K102" s="98" t="s">
        <v>84</v>
      </c>
      <c r="L102" s="99">
        <v>36</v>
      </c>
    </row>
    <row r="103" spans="1:12" ht="15" x14ac:dyDescent="0.25">
      <c r="A103" s="23"/>
      <c r="B103" s="15"/>
      <c r="C103" s="11"/>
      <c r="D103" s="7" t="s">
        <v>22</v>
      </c>
      <c r="E103" s="55" t="s">
        <v>39</v>
      </c>
      <c r="F103" s="90">
        <v>200</v>
      </c>
      <c r="G103" s="56">
        <v>0</v>
      </c>
      <c r="H103" s="56">
        <v>1.06</v>
      </c>
      <c r="I103" s="111">
        <v>13</v>
      </c>
      <c r="J103" s="85">
        <v>61.54</v>
      </c>
      <c r="K103" s="97" t="s">
        <v>86</v>
      </c>
      <c r="L103" s="56">
        <v>3</v>
      </c>
    </row>
    <row r="104" spans="1:12" ht="15" x14ac:dyDescent="0.25">
      <c r="A104" s="23"/>
      <c r="B104" s="15"/>
      <c r="C104" s="11"/>
      <c r="D104" s="7" t="s">
        <v>23</v>
      </c>
      <c r="E104" s="55" t="s">
        <v>40</v>
      </c>
      <c r="F104" s="90">
        <v>40</v>
      </c>
      <c r="G104" s="56">
        <v>3.85</v>
      </c>
      <c r="H104" s="56">
        <v>1.34</v>
      </c>
      <c r="I104" s="111">
        <v>16.600000000000001</v>
      </c>
      <c r="J104" s="85">
        <v>133.82</v>
      </c>
      <c r="K104" s="58" t="s">
        <v>41</v>
      </c>
      <c r="L104" s="56">
        <v>2</v>
      </c>
    </row>
    <row r="105" spans="1:12" ht="15" x14ac:dyDescent="0.25">
      <c r="A105" s="23"/>
      <c r="B105" s="15"/>
      <c r="C105" s="11"/>
      <c r="D105" s="7" t="s">
        <v>24</v>
      </c>
      <c r="E105" s="59"/>
      <c r="F105" s="53"/>
      <c r="G105" s="53"/>
      <c r="H105" s="53"/>
      <c r="I105" s="119"/>
      <c r="J105" s="53"/>
      <c r="K105" s="53"/>
      <c r="L105" s="53"/>
    </row>
    <row r="106" spans="1:12" ht="15" x14ac:dyDescent="0.25">
      <c r="A106" s="23"/>
      <c r="B106" s="15"/>
      <c r="C106" s="11"/>
      <c r="D106" s="6"/>
      <c r="E106" s="55" t="s">
        <v>56</v>
      </c>
      <c r="F106" s="90">
        <v>60</v>
      </c>
      <c r="G106" s="56">
        <v>0.55000000000000004</v>
      </c>
      <c r="H106" s="56">
        <v>0.1</v>
      </c>
      <c r="I106" s="111">
        <v>1.9</v>
      </c>
      <c r="J106" s="85">
        <v>11</v>
      </c>
      <c r="K106" s="58">
        <v>71</v>
      </c>
      <c r="L106" s="56">
        <v>10</v>
      </c>
    </row>
    <row r="107" spans="1:12" ht="15" x14ac:dyDescent="0.25">
      <c r="A107" s="23"/>
      <c r="B107" s="15"/>
      <c r="C107" s="11"/>
      <c r="D107" s="6"/>
      <c r="E107" s="59"/>
      <c r="F107" s="53"/>
      <c r="G107" s="72"/>
      <c r="H107" s="72"/>
      <c r="I107" s="72"/>
      <c r="J107" s="53"/>
      <c r="K107" s="53"/>
      <c r="L107" s="53"/>
    </row>
    <row r="108" spans="1:12" ht="15" x14ac:dyDescent="0.25">
      <c r="A108" s="24"/>
      <c r="B108" s="17"/>
      <c r="C108" s="8"/>
      <c r="D108" s="18" t="s">
        <v>33</v>
      </c>
      <c r="E108" s="65"/>
      <c r="F108" s="66">
        <f>SUM(F101:F107)</f>
        <v>530</v>
      </c>
      <c r="G108" s="66">
        <f t="shared" ref="G108:J108" si="50">SUM(G101:G107)</f>
        <v>17.5</v>
      </c>
      <c r="H108" s="66">
        <f t="shared" si="50"/>
        <v>17.8</v>
      </c>
      <c r="I108" s="66">
        <f t="shared" si="50"/>
        <v>70.890000000000015</v>
      </c>
      <c r="J108" s="66">
        <f t="shared" si="50"/>
        <v>569.98</v>
      </c>
      <c r="K108" s="67"/>
      <c r="L108" s="66">
        <f t="shared" ref="L108" si="51">SUM(L101:L107)</f>
        <v>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20" t="s">
        <v>4</v>
      </c>
      <c r="D119" s="121"/>
      <c r="E119" s="81"/>
      <c r="F119" s="82">
        <f>F108+F118</f>
        <v>530</v>
      </c>
      <c r="G119" s="82">
        <f t="shared" ref="G119" si="54">G108+G118</f>
        <v>17.5</v>
      </c>
      <c r="H119" s="82">
        <f t="shared" ref="H119" si="55">H108+H118</f>
        <v>17.8</v>
      </c>
      <c r="I119" s="82">
        <f t="shared" ref="I119" si="56">I108+I118</f>
        <v>70.890000000000015</v>
      </c>
      <c r="J119" s="82">
        <f t="shared" ref="J119:L119" si="57">J108+J118</f>
        <v>569.98</v>
      </c>
      <c r="K119" s="82"/>
      <c r="L119" s="82">
        <f t="shared" si="57"/>
        <v>71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49</v>
      </c>
      <c r="F120" s="90">
        <v>200</v>
      </c>
      <c r="G120" s="56">
        <v>6.32</v>
      </c>
      <c r="H120" s="56">
        <v>8.1</v>
      </c>
      <c r="I120" s="48">
        <v>24.34</v>
      </c>
      <c r="J120" s="85">
        <v>221.54</v>
      </c>
      <c r="K120" s="97" t="s">
        <v>69</v>
      </c>
      <c r="L120" s="56">
        <v>29</v>
      </c>
    </row>
    <row r="121" spans="1:12" ht="15" x14ac:dyDescent="0.25">
      <c r="A121" s="14"/>
      <c r="B121" s="15"/>
      <c r="C121" s="11"/>
      <c r="D121" s="6"/>
      <c r="E121" s="92"/>
      <c r="F121" s="92"/>
      <c r="G121" s="92"/>
      <c r="H121" s="92"/>
      <c r="I121" s="114"/>
      <c r="J121" s="92"/>
      <c r="K121" s="92"/>
      <c r="L121" s="92"/>
    </row>
    <row r="122" spans="1:12" ht="15" x14ac:dyDescent="0.25">
      <c r="A122" s="14"/>
      <c r="B122" s="15"/>
      <c r="C122" s="11"/>
      <c r="D122" s="7" t="s">
        <v>22</v>
      </c>
      <c r="E122" s="55" t="s">
        <v>50</v>
      </c>
      <c r="F122" s="90">
        <v>200</v>
      </c>
      <c r="G122" s="56">
        <v>0.13</v>
      </c>
      <c r="H122" s="56">
        <v>0.02</v>
      </c>
      <c r="I122" s="48">
        <v>15.2</v>
      </c>
      <c r="J122" s="85">
        <v>62</v>
      </c>
      <c r="K122" s="57">
        <v>377</v>
      </c>
      <c r="L122" s="56">
        <v>4</v>
      </c>
    </row>
    <row r="123" spans="1:12" ht="15" x14ac:dyDescent="0.25">
      <c r="A123" s="14"/>
      <c r="B123" s="15"/>
      <c r="C123" s="11"/>
      <c r="D123" s="7" t="s">
        <v>23</v>
      </c>
      <c r="E123" s="55" t="s">
        <v>51</v>
      </c>
      <c r="F123" s="90">
        <v>30</v>
      </c>
      <c r="G123" s="56">
        <v>3.85</v>
      </c>
      <c r="H123" s="56">
        <v>1.34</v>
      </c>
      <c r="I123" s="48">
        <v>16.600000000000001</v>
      </c>
      <c r="J123" s="85">
        <v>133.82</v>
      </c>
      <c r="K123" s="58" t="s">
        <v>41</v>
      </c>
      <c r="L123" s="56">
        <v>5</v>
      </c>
    </row>
    <row r="124" spans="1:12" ht="15" x14ac:dyDescent="0.25">
      <c r="A124" s="14"/>
      <c r="B124" s="15"/>
      <c r="C124" s="11"/>
      <c r="D124" s="7" t="s">
        <v>24</v>
      </c>
      <c r="E124" s="92"/>
      <c r="F124" s="92"/>
      <c r="G124" s="92"/>
      <c r="H124" s="92"/>
      <c r="I124" s="114"/>
      <c r="J124" s="92"/>
      <c r="K124" s="92"/>
      <c r="L124" s="92"/>
    </row>
    <row r="125" spans="1:12" ht="15" x14ac:dyDescent="0.25">
      <c r="A125" s="14"/>
      <c r="B125" s="15"/>
      <c r="C125" s="11"/>
      <c r="D125" s="6"/>
      <c r="E125" s="55" t="s">
        <v>52</v>
      </c>
      <c r="F125" s="90">
        <v>20</v>
      </c>
      <c r="G125" s="56">
        <v>4.6399999999999997</v>
      </c>
      <c r="H125" s="56">
        <v>4.5999999999999996</v>
      </c>
      <c r="I125" s="48">
        <v>0</v>
      </c>
      <c r="J125" s="85">
        <v>71.66</v>
      </c>
      <c r="K125" s="58">
        <v>15</v>
      </c>
      <c r="L125" s="56">
        <v>15</v>
      </c>
    </row>
    <row r="126" spans="1:12" ht="15.75" thickBot="1" x14ac:dyDescent="0.3">
      <c r="A126" s="14"/>
      <c r="B126" s="15"/>
      <c r="C126" s="11"/>
      <c r="D126" s="6"/>
      <c r="E126" s="55" t="s">
        <v>53</v>
      </c>
      <c r="F126" s="90">
        <v>50</v>
      </c>
      <c r="G126" s="56">
        <v>2.7</v>
      </c>
      <c r="H126" s="56">
        <v>3.45</v>
      </c>
      <c r="I126" s="115">
        <v>13.5</v>
      </c>
      <c r="J126" s="85">
        <v>71</v>
      </c>
      <c r="K126" s="58" t="s">
        <v>41</v>
      </c>
      <c r="L126" s="56">
        <v>18</v>
      </c>
    </row>
    <row r="127" spans="1:12" ht="15" x14ac:dyDescent="0.25">
      <c r="A127" s="16"/>
      <c r="B127" s="17"/>
      <c r="C127" s="8"/>
      <c r="D127" s="18" t="s">
        <v>33</v>
      </c>
      <c r="E127" s="65"/>
      <c r="F127" s="66">
        <f>SUM(F120:F126)</f>
        <v>500</v>
      </c>
      <c r="G127" s="66">
        <f>SUM(G120:G126)</f>
        <v>17.64</v>
      </c>
      <c r="H127" s="66">
        <f>SUM(H120:H126)</f>
        <v>17.509999999999998</v>
      </c>
      <c r="I127" s="66">
        <f>SUM(I120:I126)</f>
        <v>69.64</v>
      </c>
      <c r="J127" s="66">
        <f>SUM(J120:J126)</f>
        <v>560.02</v>
      </c>
      <c r="K127" s="67"/>
      <c r="L127" s="66">
        <f>SUM(L120:L126)</f>
        <v>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20" t="s">
        <v>4</v>
      </c>
      <c r="D138" s="121"/>
      <c r="E138" s="81"/>
      <c r="F138" s="82">
        <f>F127+F137</f>
        <v>500</v>
      </c>
      <c r="G138" s="82">
        <f t="shared" ref="G138" si="60">G127+G137</f>
        <v>17.64</v>
      </c>
      <c r="H138" s="82">
        <f t="shared" ref="H138" si="61">H127+H137</f>
        <v>17.509999999999998</v>
      </c>
      <c r="I138" s="82">
        <f t="shared" ref="I138" si="62">I127+I137</f>
        <v>69.64</v>
      </c>
      <c r="J138" s="82">
        <f t="shared" ref="J138:L138" si="63">J127+J137</f>
        <v>560.02</v>
      </c>
      <c r="K138" s="82"/>
      <c r="L138" s="82">
        <f t="shared" si="63"/>
        <v>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60" t="s">
        <v>21</v>
      </c>
      <c r="E139" s="55" t="s">
        <v>87</v>
      </c>
      <c r="F139" s="90">
        <v>80</v>
      </c>
      <c r="G139" s="87">
        <v>8.3699999999999992</v>
      </c>
      <c r="H139" s="87">
        <v>4.97</v>
      </c>
      <c r="I139" s="87">
        <v>6.9</v>
      </c>
      <c r="J139" s="87">
        <v>110.21</v>
      </c>
      <c r="K139" s="97" t="s">
        <v>62</v>
      </c>
      <c r="L139" s="56">
        <v>29</v>
      </c>
    </row>
    <row r="140" spans="1:12" ht="15" x14ac:dyDescent="0.25">
      <c r="A140" s="23"/>
      <c r="B140" s="15"/>
      <c r="C140" s="11"/>
      <c r="D140" s="61"/>
      <c r="E140" s="100" t="s">
        <v>88</v>
      </c>
      <c r="F140" s="70">
        <v>150</v>
      </c>
      <c r="G140" s="87">
        <v>4.49</v>
      </c>
      <c r="H140" s="87">
        <v>6.19</v>
      </c>
      <c r="I140" s="87">
        <v>19.899999999999999</v>
      </c>
      <c r="J140" s="87">
        <v>129.46</v>
      </c>
      <c r="K140" s="91" t="s">
        <v>63</v>
      </c>
      <c r="L140" s="99">
        <v>15</v>
      </c>
    </row>
    <row r="141" spans="1:12" ht="15" x14ac:dyDescent="0.25">
      <c r="A141" s="23"/>
      <c r="B141" s="15"/>
      <c r="C141" s="11"/>
      <c r="D141" s="62" t="s">
        <v>22</v>
      </c>
      <c r="E141" s="55" t="s">
        <v>57</v>
      </c>
      <c r="F141" s="90">
        <v>200</v>
      </c>
      <c r="G141" s="56">
        <v>0.2</v>
      </c>
      <c r="H141" s="56">
        <v>4.08</v>
      </c>
      <c r="I141" s="56">
        <v>17.420000000000002</v>
      </c>
      <c r="J141" s="85">
        <v>71.2</v>
      </c>
      <c r="K141" s="57">
        <v>189</v>
      </c>
      <c r="L141" s="56">
        <v>5</v>
      </c>
    </row>
    <row r="142" spans="1:12" ht="15.75" customHeight="1" x14ac:dyDescent="0.25">
      <c r="A142" s="23"/>
      <c r="B142" s="15"/>
      <c r="C142" s="11"/>
      <c r="D142" s="62" t="s">
        <v>23</v>
      </c>
      <c r="E142" s="55" t="s">
        <v>40</v>
      </c>
      <c r="F142" s="90">
        <v>30</v>
      </c>
      <c r="G142" s="56">
        <v>3.75</v>
      </c>
      <c r="H142" s="56">
        <v>1.34</v>
      </c>
      <c r="I142" s="56">
        <v>15.6</v>
      </c>
      <c r="J142" s="85">
        <v>77.5</v>
      </c>
      <c r="K142" s="58" t="s">
        <v>41</v>
      </c>
      <c r="L142" s="56">
        <v>2</v>
      </c>
    </row>
    <row r="143" spans="1:12" ht="15" x14ac:dyDescent="0.25">
      <c r="A143" s="23"/>
      <c r="B143" s="15"/>
      <c r="C143" s="11"/>
      <c r="D143" s="62" t="s">
        <v>24</v>
      </c>
      <c r="E143" s="59"/>
      <c r="F143" s="53"/>
      <c r="G143" s="53"/>
      <c r="H143" s="53"/>
      <c r="I143" s="53"/>
      <c r="J143" s="53"/>
      <c r="K143" s="53"/>
      <c r="L143" s="53"/>
    </row>
    <row r="144" spans="1:12" ht="15" x14ac:dyDescent="0.25">
      <c r="A144" s="23"/>
      <c r="B144" s="15"/>
      <c r="C144" s="11"/>
      <c r="D144" s="61"/>
      <c r="E144" s="55" t="s">
        <v>74</v>
      </c>
      <c r="F144" s="90">
        <v>100</v>
      </c>
      <c r="G144" s="56">
        <v>1.4</v>
      </c>
      <c r="H144" s="56">
        <v>0</v>
      </c>
      <c r="I144" s="56">
        <v>20.2</v>
      </c>
      <c r="J144" s="85">
        <v>144</v>
      </c>
      <c r="K144" s="97" t="s">
        <v>64</v>
      </c>
      <c r="L144" s="56">
        <v>20</v>
      </c>
    </row>
    <row r="145" spans="1:12" ht="15" x14ac:dyDescent="0.25">
      <c r="A145" s="23"/>
      <c r="B145" s="15"/>
      <c r="C145" s="11"/>
      <c r="D145" s="61"/>
      <c r="E145" s="59"/>
      <c r="F145" s="53"/>
      <c r="G145" s="53"/>
      <c r="H145" s="53"/>
      <c r="I145" s="53"/>
      <c r="J145" s="53"/>
      <c r="K145" s="53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4">SUM(G139:G145)</f>
        <v>18.209999999999997</v>
      </c>
      <c r="H146" s="19">
        <f t="shared" si="64"/>
        <v>16.580000000000002</v>
      </c>
      <c r="I146" s="19">
        <f t="shared" si="64"/>
        <v>80.02</v>
      </c>
      <c r="J146" s="19">
        <f t="shared" si="64"/>
        <v>532.37</v>
      </c>
      <c r="K146" s="25"/>
      <c r="L146" s="19">
        <f t="shared" ref="L146" si="65">SUM(L139:L145)</f>
        <v>71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/>
      <c r="F147" s="47"/>
      <c r="G147" s="47"/>
      <c r="H147" s="47"/>
      <c r="I147" s="47"/>
      <c r="J147" s="47"/>
      <c r="K147" s="47"/>
      <c r="L147" s="47"/>
    </row>
    <row r="148" spans="1:12" ht="15" x14ac:dyDescent="0.25">
      <c r="A148" s="23"/>
      <c r="B148" s="15"/>
      <c r="C148" s="11"/>
      <c r="D148" s="7" t="s">
        <v>27</v>
      </c>
      <c r="E148" s="47"/>
      <c r="F148" s="47"/>
      <c r="G148" s="47"/>
      <c r="H148" s="47"/>
      <c r="I148" s="47"/>
      <c r="J148" s="47"/>
      <c r="K148" s="47"/>
      <c r="L148" s="47"/>
    </row>
    <row r="149" spans="1:12" ht="15" x14ac:dyDescent="0.25">
      <c r="A149" s="23"/>
      <c r="B149" s="15"/>
      <c r="C149" s="11"/>
      <c r="D149" s="7" t="s">
        <v>28</v>
      </c>
      <c r="E149" s="47"/>
      <c r="F149" s="47"/>
      <c r="G149" s="47"/>
      <c r="H149" s="47"/>
      <c r="I149" s="47"/>
      <c r="J149" s="47"/>
      <c r="K149" s="47"/>
      <c r="L149" s="47"/>
    </row>
    <row r="150" spans="1:12" ht="15" x14ac:dyDescent="0.25">
      <c r="A150" s="23"/>
      <c r="B150" s="15"/>
      <c r="C150" s="11"/>
      <c r="D150" s="7" t="s">
        <v>29</v>
      </c>
      <c r="E150" s="47"/>
      <c r="F150" s="47"/>
      <c r="G150" s="47"/>
      <c r="H150" s="47"/>
      <c r="I150" s="47"/>
      <c r="J150" s="47"/>
      <c r="K150" s="47"/>
      <c r="L150" s="47"/>
    </row>
    <row r="151" spans="1:12" ht="15" x14ac:dyDescent="0.25">
      <c r="A151" s="23"/>
      <c r="B151" s="15"/>
      <c r="C151" s="11"/>
      <c r="D151" s="7" t="s">
        <v>30</v>
      </c>
      <c r="E151" s="47"/>
      <c r="F151" s="47"/>
      <c r="G151" s="47"/>
      <c r="H151" s="47"/>
      <c r="I151" s="47"/>
      <c r="J151" s="47"/>
      <c r="K151" s="47"/>
      <c r="L151" s="47"/>
    </row>
    <row r="152" spans="1:12" ht="15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20" t="s">
        <v>4</v>
      </c>
      <c r="D157" s="121"/>
      <c r="E157" s="81"/>
      <c r="F157" s="82">
        <f>F146+F156</f>
        <v>560</v>
      </c>
      <c r="G157" s="82">
        <f t="shared" ref="G157" si="68">G146+G156</f>
        <v>18.209999999999997</v>
      </c>
      <c r="H157" s="82">
        <f t="shared" ref="H157" si="69">H146+H156</f>
        <v>16.580000000000002</v>
      </c>
      <c r="I157" s="82">
        <f t="shared" ref="I157" si="70">I146+I156</f>
        <v>80.02</v>
      </c>
      <c r="J157" s="82">
        <f t="shared" ref="J157:L157" si="71">J146+J156</f>
        <v>532.37</v>
      </c>
      <c r="K157" s="82"/>
      <c r="L157" s="82">
        <f t="shared" si="71"/>
        <v>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60" t="s">
        <v>21</v>
      </c>
      <c r="E158" s="69" t="s">
        <v>60</v>
      </c>
      <c r="F158" s="39">
        <v>150</v>
      </c>
      <c r="G158" s="72">
        <v>4.3099999999999996</v>
      </c>
      <c r="H158" s="72">
        <v>4.9000000000000004</v>
      </c>
      <c r="I158" s="72">
        <v>23.77</v>
      </c>
      <c r="J158" s="71">
        <v>137</v>
      </c>
      <c r="K158" s="101" t="s">
        <v>89</v>
      </c>
      <c r="L158" s="48">
        <v>16</v>
      </c>
    </row>
    <row r="159" spans="1:12" ht="15" x14ac:dyDescent="0.25">
      <c r="A159" s="23"/>
      <c r="B159" s="15"/>
      <c r="C159" s="11"/>
      <c r="D159" s="61"/>
      <c r="E159" s="69" t="s">
        <v>59</v>
      </c>
      <c r="F159" s="39">
        <v>100</v>
      </c>
      <c r="G159" s="72">
        <v>8.09</v>
      </c>
      <c r="H159" s="72">
        <v>6.26</v>
      </c>
      <c r="I159" s="72">
        <v>3.51</v>
      </c>
      <c r="J159" s="71">
        <v>130</v>
      </c>
      <c r="K159" s="101" t="s">
        <v>90</v>
      </c>
      <c r="L159" s="48">
        <v>34</v>
      </c>
    </row>
    <row r="160" spans="1:12" ht="15" x14ac:dyDescent="0.25">
      <c r="A160" s="23"/>
      <c r="B160" s="15"/>
      <c r="C160" s="11"/>
      <c r="D160" s="62" t="s">
        <v>22</v>
      </c>
      <c r="E160" s="69" t="s">
        <v>43</v>
      </c>
      <c r="F160" s="39">
        <v>200</v>
      </c>
      <c r="G160" s="72">
        <v>3.85</v>
      </c>
      <c r="H160" s="72">
        <v>1.34</v>
      </c>
      <c r="I160" s="72">
        <v>26.6</v>
      </c>
      <c r="J160" s="72">
        <v>133.82</v>
      </c>
      <c r="K160" s="101" t="s">
        <v>80</v>
      </c>
      <c r="L160" s="48">
        <v>2</v>
      </c>
    </row>
    <row r="161" spans="1:12" ht="15" x14ac:dyDescent="0.25">
      <c r="A161" s="23"/>
      <c r="B161" s="15"/>
      <c r="C161" s="11"/>
      <c r="D161" s="62" t="s">
        <v>23</v>
      </c>
      <c r="E161" s="69" t="s">
        <v>61</v>
      </c>
      <c r="F161" s="39">
        <v>30</v>
      </c>
      <c r="G161" s="72">
        <v>0.13</v>
      </c>
      <c r="H161" s="72">
        <v>0.02</v>
      </c>
      <c r="I161" s="72">
        <v>16.600000000000001</v>
      </c>
      <c r="J161" s="71">
        <v>62</v>
      </c>
      <c r="K161" s="101" t="s">
        <v>41</v>
      </c>
      <c r="L161" s="48">
        <v>4</v>
      </c>
    </row>
    <row r="162" spans="1:12" ht="15" x14ac:dyDescent="0.25">
      <c r="A162" s="23"/>
      <c r="B162" s="15"/>
      <c r="C162" s="11"/>
      <c r="D162" s="62" t="s">
        <v>24</v>
      </c>
      <c r="E162" s="52"/>
      <c r="F162" s="52"/>
      <c r="G162" s="52"/>
      <c r="H162" s="52"/>
      <c r="I162" s="52"/>
      <c r="J162" s="52"/>
      <c r="K162" s="52"/>
      <c r="L162" s="52"/>
    </row>
    <row r="163" spans="1:12" ht="15" x14ac:dyDescent="0.25">
      <c r="A163" s="23"/>
      <c r="B163" s="15"/>
      <c r="C163" s="11"/>
      <c r="D163" s="61"/>
      <c r="E163" s="69" t="s">
        <v>58</v>
      </c>
      <c r="F163" s="39">
        <v>60</v>
      </c>
      <c r="G163" s="72">
        <v>1.75</v>
      </c>
      <c r="H163" s="72">
        <v>5.2</v>
      </c>
      <c r="I163" s="72">
        <v>9.25</v>
      </c>
      <c r="J163" s="72">
        <v>99.5</v>
      </c>
      <c r="K163" s="101" t="s">
        <v>91</v>
      </c>
      <c r="L163" s="48">
        <v>15</v>
      </c>
    </row>
    <row r="164" spans="1:12" ht="15" x14ac:dyDescent="0.25">
      <c r="A164" s="23"/>
      <c r="B164" s="15"/>
      <c r="C164" s="11"/>
      <c r="D164" s="61"/>
      <c r="E164" s="38"/>
      <c r="F164" s="39"/>
      <c r="G164" s="39"/>
      <c r="H164" s="39"/>
      <c r="I164" s="39"/>
      <c r="J164" s="39"/>
      <c r="K164" s="39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18.13</v>
      </c>
      <c r="H165" s="19">
        <f>SUM(H158:H164)</f>
        <v>17.72</v>
      </c>
      <c r="I165" s="19">
        <f>SUM(I158:I164)</f>
        <v>79.73</v>
      </c>
      <c r="J165" s="49">
        <f>SUM(J158:J164)</f>
        <v>562.31999999999994</v>
      </c>
      <c r="K165" s="25"/>
      <c r="L165" s="49">
        <f>SUM(L158:L164)</f>
        <v>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20" t="s">
        <v>4</v>
      </c>
      <c r="D176" s="121"/>
      <c r="E176" s="81"/>
      <c r="F176" s="82">
        <f>F165+F175</f>
        <v>540</v>
      </c>
      <c r="G176" s="82">
        <f t="shared" ref="G176" si="74">G165+G175</f>
        <v>18.13</v>
      </c>
      <c r="H176" s="82">
        <f t="shared" ref="H176" si="75">H165+H175</f>
        <v>17.72</v>
      </c>
      <c r="I176" s="82">
        <f t="shared" ref="I176" si="76">I165+I175</f>
        <v>79.73</v>
      </c>
      <c r="J176" s="82">
        <f t="shared" ref="J176:L176" si="77">J165+J175</f>
        <v>562.31999999999994</v>
      </c>
      <c r="K176" s="82"/>
      <c r="L176" s="32">
        <f t="shared" si="77"/>
        <v>71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60" t="s">
        <v>21</v>
      </c>
      <c r="E177" s="100" t="s">
        <v>68</v>
      </c>
      <c r="F177" s="39">
        <v>200</v>
      </c>
      <c r="G177" s="87">
        <v>6.32</v>
      </c>
      <c r="H177" s="87">
        <v>8.1</v>
      </c>
      <c r="I177" s="87">
        <v>26.34</v>
      </c>
      <c r="J177" s="87">
        <v>221.54</v>
      </c>
      <c r="K177" s="103" t="s">
        <v>69</v>
      </c>
      <c r="L177" s="102">
        <v>29</v>
      </c>
    </row>
    <row r="178" spans="1:12" ht="15" x14ac:dyDescent="0.25">
      <c r="A178" s="23"/>
      <c r="B178" s="15"/>
      <c r="C178" s="11"/>
      <c r="D178" s="61"/>
      <c r="E178" s="100"/>
      <c r="F178" s="52"/>
      <c r="G178" s="52"/>
      <c r="H178" s="52"/>
      <c r="I178" s="52"/>
      <c r="J178" s="52"/>
      <c r="K178" s="52"/>
      <c r="L178" s="75"/>
    </row>
    <row r="179" spans="1:12" ht="15" x14ac:dyDescent="0.25">
      <c r="A179" s="23"/>
      <c r="B179" s="15"/>
      <c r="C179" s="11"/>
      <c r="D179" s="62" t="s">
        <v>22</v>
      </c>
      <c r="E179" s="100" t="s">
        <v>70</v>
      </c>
      <c r="F179" s="39">
        <v>200</v>
      </c>
      <c r="G179" s="87">
        <v>0</v>
      </c>
      <c r="H179" s="87">
        <v>1.06</v>
      </c>
      <c r="I179" s="87">
        <v>13</v>
      </c>
      <c r="J179" s="87">
        <v>61.54</v>
      </c>
      <c r="K179" s="103" t="s">
        <v>86</v>
      </c>
      <c r="L179" s="75">
        <v>4</v>
      </c>
    </row>
    <row r="180" spans="1:12" ht="15" x14ac:dyDescent="0.25">
      <c r="A180" s="23"/>
      <c r="B180" s="15"/>
      <c r="C180" s="11"/>
      <c r="D180" s="62" t="s">
        <v>23</v>
      </c>
      <c r="E180" s="100" t="s">
        <v>67</v>
      </c>
      <c r="F180" s="39">
        <v>30</v>
      </c>
      <c r="G180" s="87">
        <v>3.85</v>
      </c>
      <c r="H180" s="87">
        <v>1.34</v>
      </c>
      <c r="I180" s="87">
        <v>16.600000000000001</v>
      </c>
      <c r="J180" s="87">
        <v>133.82</v>
      </c>
      <c r="K180" s="103" t="s">
        <v>41</v>
      </c>
      <c r="L180" s="75">
        <v>5</v>
      </c>
    </row>
    <row r="181" spans="1:12" ht="15" x14ac:dyDescent="0.25">
      <c r="A181" s="23"/>
      <c r="B181" s="15"/>
      <c r="C181" s="11"/>
      <c r="D181" s="62" t="s">
        <v>24</v>
      </c>
      <c r="E181" s="100"/>
      <c r="F181" s="39"/>
      <c r="G181" s="87"/>
      <c r="H181" s="87"/>
      <c r="I181" s="87"/>
      <c r="J181" s="87"/>
      <c r="K181" s="103"/>
      <c r="L181" s="75"/>
    </row>
    <row r="182" spans="1:12" ht="15" x14ac:dyDescent="0.25">
      <c r="A182" s="23"/>
      <c r="B182" s="15"/>
      <c r="C182" s="11"/>
      <c r="D182" s="61"/>
      <c r="E182" s="50" t="s">
        <v>65</v>
      </c>
      <c r="F182" s="39">
        <v>20</v>
      </c>
      <c r="G182" s="87">
        <v>4.6399999999999997</v>
      </c>
      <c r="H182" s="87">
        <v>5.6</v>
      </c>
      <c r="I182" s="87">
        <v>0</v>
      </c>
      <c r="J182" s="87">
        <v>71.66</v>
      </c>
      <c r="K182" s="39">
        <v>15</v>
      </c>
      <c r="L182" s="75">
        <v>15</v>
      </c>
    </row>
    <row r="183" spans="1:12" ht="15" x14ac:dyDescent="0.25">
      <c r="A183" s="23"/>
      <c r="B183" s="15"/>
      <c r="C183" s="11"/>
      <c r="D183" s="61"/>
      <c r="E183" s="50" t="s">
        <v>66</v>
      </c>
      <c r="F183" s="39">
        <v>50</v>
      </c>
      <c r="G183" s="87">
        <v>2.7</v>
      </c>
      <c r="H183" s="87">
        <v>3.45</v>
      </c>
      <c r="I183" s="87">
        <v>13.9</v>
      </c>
      <c r="J183" s="87">
        <v>71</v>
      </c>
      <c r="K183" s="103" t="s">
        <v>41</v>
      </c>
      <c r="L183" s="75">
        <v>18</v>
      </c>
    </row>
    <row r="184" spans="1:12" ht="15.75" customHeight="1" x14ac:dyDescent="0.25">
      <c r="A184" s="24"/>
      <c r="B184" s="17"/>
      <c r="C184" s="8"/>
      <c r="D184" s="18" t="s">
        <v>33</v>
      </c>
      <c r="E184" s="65"/>
      <c r="F184" s="66">
        <f>SUM(F177:F183)</f>
        <v>500</v>
      </c>
      <c r="G184" s="66">
        <f>SUM(G177:G183)</f>
        <v>17.509999999999998</v>
      </c>
      <c r="H184" s="66">
        <f>SUM(H177:H183)</f>
        <v>19.55</v>
      </c>
      <c r="I184" s="66">
        <f>SUM(I177:I183)</f>
        <v>69.84</v>
      </c>
      <c r="J184" s="66">
        <f>SUM(J177:J183)</f>
        <v>559.55999999999995</v>
      </c>
      <c r="K184" s="67"/>
      <c r="L184" s="19">
        <f t="shared" ref="L184" si="78">SUM(L177:L183)</f>
        <v>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19">
        <f t="shared" ref="L194" si="8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20" t="s">
        <v>4</v>
      </c>
      <c r="D195" s="121"/>
      <c r="E195" s="31"/>
      <c r="F195" s="32">
        <f>F184+F194</f>
        <v>500</v>
      </c>
      <c r="G195" s="32">
        <f t="shared" ref="G195" si="81">G184+G194</f>
        <v>17.509999999999998</v>
      </c>
      <c r="H195" s="32">
        <f t="shared" ref="H195" si="82">H184+H194</f>
        <v>19.55</v>
      </c>
      <c r="I195" s="32">
        <f t="shared" ref="I195" si="83">I184+I194</f>
        <v>69.84</v>
      </c>
      <c r="J195" s="32">
        <f t="shared" ref="J195:L195" si="84">J184+J194</f>
        <v>559.55999999999995</v>
      </c>
      <c r="K195" s="32"/>
      <c r="L195" s="32">
        <f t="shared" si="84"/>
        <v>71</v>
      </c>
    </row>
    <row r="196" spans="1:12" x14ac:dyDescent="0.2">
      <c r="A196" s="27"/>
      <c r="B196" s="28"/>
      <c r="C196" s="122" t="s">
        <v>5</v>
      </c>
      <c r="D196" s="122"/>
      <c r="E196" s="122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17.832999999999998</v>
      </c>
      <c r="H196" s="34">
        <f t="shared" si="85"/>
        <v>17.638000000000002</v>
      </c>
      <c r="I196" s="34">
        <f t="shared" si="85"/>
        <v>75.278000000000006</v>
      </c>
      <c r="J196" s="34">
        <f t="shared" si="85"/>
        <v>543.79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71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boris.alyabuknovx10@gmail.com</cp:lastModifiedBy>
  <dcterms:created xsi:type="dcterms:W3CDTF">2022-05-16T14:23:56Z</dcterms:created>
  <dcterms:modified xsi:type="dcterms:W3CDTF">2024-12-22T13:58:45Z</dcterms:modified>
</cp:coreProperties>
</file>